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<sst xmlns="http://schemas.openxmlformats.org/spreadsheetml/2006/main" count="112" uniqueCount="83">
  <si>
    <t>PAKIET Nr 2 – LEKI RÓŻNE II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</si>
  <si>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</si>
  <si>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</si>
  <si>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</si>
  <si>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</si>
  <si>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</si>
  <si>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</si>
  <si>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CENA JEDN. NETTO</t>
  </si>
  <si>
    <t>WARTOŚĆ NETTO</t>
  </si>
  <si>
    <t>VAT</t>
  </si>
  <si>
    <t>WARTOŚĆ BRUTTO</t>
  </si>
  <si>
    <t>1.</t>
  </si>
  <si>
    <t>BUPIVACAINE WZF SPINAL 0,5% HEAVY 4ml*5amp.</t>
  </si>
  <si>
    <t>amp.</t>
  </si>
  <si>
    <t>4 ml</t>
  </si>
  <si>
    <t>*5 amp.</t>
  </si>
  <si>
    <t>2.</t>
  </si>
  <si>
    <t>MOLSIDOMINA</t>
  </si>
  <si>
    <t>tabl.</t>
  </si>
  <si>
    <t>2 mg</t>
  </si>
  <si>
    <t>*30</t>
  </si>
  <si>
    <t>3.</t>
  </si>
  <si>
    <t>FLUCONAZOL</t>
  </si>
  <si>
    <t>kaps. twarde</t>
  </si>
  <si>
    <t>100 mg</t>
  </si>
  <si>
    <t>*28</t>
  </si>
  <si>
    <t>4.</t>
  </si>
  <si>
    <t>AMINOMIX</t>
  </si>
  <si>
    <t>worek</t>
  </si>
  <si>
    <t>1500 ml</t>
  </si>
  <si>
    <t>*1 szt</t>
  </si>
  <si>
    <t>5.</t>
  </si>
  <si>
    <t>SOLUVIT N</t>
  </si>
  <si>
    <t>op.</t>
  </si>
  <si>
    <t>10 ml</t>
  </si>
  <si>
    <t>*10</t>
  </si>
  <si>
    <t>6.</t>
  </si>
  <si>
    <t>TROPICAMID WZF 0,5% 5mg/ml krople do oczu 2x 5ml</t>
  </si>
  <si>
    <t>krople</t>
  </si>
  <si>
    <t>0,5%</t>
  </si>
  <si>
    <t>*1</t>
  </si>
  <si>
    <t>7.</t>
  </si>
  <si>
    <t>TROPICAMID WZF 1% 10mg/ml krople do oczu 2x 5ml</t>
  </si>
  <si>
    <t>1%</t>
  </si>
  <si>
    <t>8.</t>
  </si>
  <si>
    <t>BRAUNOL</t>
  </si>
  <si>
    <t>płyn</t>
  </si>
  <si>
    <t>250 ml</t>
  </si>
  <si>
    <t>9.</t>
  </si>
  <si>
    <t>1000 ml</t>
  </si>
  <si>
    <t>10.</t>
  </si>
  <si>
    <t>TIALORID</t>
  </si>
  <si>
    <t>5 mg</t>
  </si>
  <si>
    <t>*50</t>
  </si>
  <si>
    <t>11.</t>
  </si>
  <si>
    <t>TIALORID MITE</t>
  </si>
  <si>
    <t>2,5mg + 25mg</t>
  </si>
  <si>
    <t>12.</t>
  </si>
  <si>
    <t>2,5 mg</t>
  </si>
  <si>
    <t>13.</t>
  </si>
  <si>
    <t>VANCOMYCIN KABI 1000 mg</t>
  </si>
  <si>
    <t>1000 mg</t>
  </si>
  <si>
    <t>*1 szt.</t>
  </si>
  <si>
    <t>14.</t>
  </si>
  <si>
    <t>PARACETAMOL KABI</t>
  </si>
  <si>
    <t>10 mg / 1 ml 100 ml</t>
  </si>
  <si>
    <t>*10 szt.</t>
  </si>
  <si>
    <t>15.</t>
  </si>
  <si>
    <t>NALOXONE</t>
  </si>
  <si>
    <t>0,4 mg</t>
  </si>
  <si>
    <t>16.</t>
  </si>
  <si>
    <t>CLINDAMYCINUM KABI</t>
  </si>
  <si>
    <t>150 mg /1 ml-4ml</t>
  </si>
  <si>
    <t>*5</t>
  </si>
  <si>
    <t>17.</t>
  </si>
  <si>
    <t>TAZOCIN</t>
  </si>
  <si>
    <t>4,5 g</t>
  </si>
  <si>
    <t>op. *10 szt.</t>
  </si>
  <si>
    <t>18.</t>
  </si>
  <si>
    <t>DICORTINEFF</t>
  </si>
  <si>
    <t>zawiesina do oczu i uszu</t>
  </si>
  <si>
    <t>5 ml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</si>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</sst>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zł-415];\-#,##0.00\ [$zł-415]"/>
    <numFmt numFmtId="167" formatCode="0%"/>
    <numFmt numFmtId="168" formatCode="#,##0"/>
  </numFmts>
  <fonts count="4">
    <font>
      <sz val="10"/>
      <name val="Arial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7" fontId="3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justify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right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6">
      <selection activeCell="R19" sqref="R19"/>
    </sheetView>
  </sheetViews>
  <sheetFormatPr defaultColWidth="12.57421875" defaultRowHeight="23.25" customHeight="1"/>
  <cols>
    <col min="1" max="1" width="4.57421875" style="1" customWidth="1"/>
    <col min="2" max="2" width="23.140625" style="1" customWidth="1"/>
    <col min="3" max="3" width="15.421875" style="1" customWidth="1"/>
    <col min="4" max="4" width="16.00390625" style="1" customWidth="1"/>
    <col min="5" max="5" width="11.57421875" style="1" customWidth="1"/>
    <col min="6" max="6" width="16.140625" style="1" customWidth="1"/>
    <col min="7" max="7" width="0" style="2" hidden="1" customWidth="1"/>
    <col min="8" max="8" width="0" style="3" hidden="1" customWidth="1"/>
    <col min="9" max="9" width="13.8515625" style="3" customWidth="1"/>
    <col min="10" max="10" width="13.8515625" style="2" customWidth="1"/>
    <col min="11" max="11" width="7.00390625" style="4" customWidth="1"/>
    <col min="12" max="12" width="13.8515625" style="2" customWidth="1"/>
    <col min="13" max="16384" width="11.57421875" style="1" customWidth="1"/>
  </cols>
  <sheetData>
    <row r="1" spans="1:12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2.75" customHeight="1"/>
    <row r="3" spans="1:12" ht="4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8"/>
      <c r="I3" s="7" t="s">
        <v>7</v>
      </c>
      <c r="J3" s="7" t="s">
        <v>8</v>
      </c>
      <c r="K3" s="9" t="s">
        <v>9</v>
      </c>
      <c r="L3" s="7" t="s">
        <v>10</v>
      </c>
    </row>
    <row r="4" spans="1:12" ht="54" customHeight="1">
      <c r="A4" s="10" t="s">
        <v>11</v>
      </c>
      <c r="B4" s="11" t="s">
        <v>12</v>
      </c>
      <c r="C4" s="10" t="s">
        <v>13</v>
      </c>
      <c r="D4" s="10" t="s">
        <v>14</v>
      </c>
      <c r="E4" s="10" t="s">
        <v>15</v>
      </c>
      <c r="F4" s="12">
        <v>1</v>
      </c>
      <c r="G4" s="13">
        <f>H4*0.03</f>
        <v>0.7565999999999999</v>
      </c>
      <c r="H4" s="13">
        <v>25.22</v>
      </c>
      <c r="I4" s="13">
        <f>H4+G4</f>
        <v>25.976599999999998</v>
      </c>
      <c r="J4" s="14">
        <f>I4*F4</f>
        <v>25.976599999999998</v>
      </c>
      <c r="K4" s="15">
        <v>0.08</v>
      </c>
      <c r="L4" s="16">
        <f>J4*1.08</f>
        <v>28.054728</v>
      </c>
    </row>
    <row r="5" spans="1:12" ht="23.25" customHeight="1">
      <c r="A5" s="10" t="s">
        <v>16</v>
      </c>
      <c r="B5" s="11" t="s">
        <v>17</v>
      </c>
      <c r="C5" s="10" t="s">
        <v>18</v>
      </c>
      <c r="D5" s="10" t="s">
        <v>19</v>
      </c>
      <c r="E5" s="10" t="s">
        <v>20</v>
      </c>
      <c r="F5" s="12">
        <v>30</v>
      </c>
      <c r="G5" s="13">
        <f>H5*0.03</f>
        <v>0.1926</v>
      </c>
      <c r="H5" s="13">
        <v>6.42</v>
      </c>
      <c r="I5" s="13">
        <f>H5+G5</f>
        <v>6.6126</v>
      </c>
      <c r="J5" s="14">
        <f>I5*F5</f>
        <v>198.378</v>
      </c>
      <c r="K5" s="15">
        <v>0.08</v>
      </c>
      <c r="L5" s="16">
        <f>J5*1.08</f>
        <v>214.24824</v>
      </c>
    </row>
    <row r="6" spans="1:12" ht="26.25" customHeight="1">
      <c r="A6" s="10" t="s">
        <v>21</v>
      </c>
      <c r="B6" s="11" t="s">
        <v>22</v>
      </c>
      <c r="C6" s="10" t="s">
        <v>23</v>
      </c>
      <c r="D6" s="10" t="s">
        <v>24</v>
      </c>
      <c r="E6" s="10" t="s">
        <v>25</v>
      </c>
      <c r="F6" s="12">
        <v>60</v>
      </c>
      <c r="G6" s="13">
        <f>H6*0.03</f>
        <v>0.7932</v>
      </c>
      <c r="H6" s="13">
        <v>26.44</v>
      </c>
      <c r="I6" s="13">
        <f>H6+G6</f>
        <v>27.2332</v>
      </c>
      <c r="J6" s="14">
        <f>I6*F6</f>
        <v>1633.992</v>
      </c>
      <c r="K6" s="15">
        <v>0.08</v>
      </c>
      <c r="L6" s="16">
        <f>J6*1.08</f>
        <v>1764.71136</v>
      </c>
    </row>
    <row r="7" spans="1:12" ht="23.25" customHeight="1">
      <c r="A7" s="10" t="s">
        <v>26</v>
      </c>
      <c r="B7" s="17" t="s">
        <v>27</v>
      </c>
      <c r="C7" s="10" t="s">
        <v>28</v>
      </c>
      <c r="D7" s="10" t="s">
        <v>29</v>
      </c>
      <c r="E7" s="10" t="s">
        <v>30</v>
      </c>
      <c r="F7" s="12">
        <v>80</v>
      </c>
      <c r="G7" s="13">
        <f>H7*0.03</f>
        <v>1.6568999999999998</v>
      </c>
      <c r="H7" s="13">
        <v>55.23</v>
      </c>
      <c r="I7" s="13">
        <f>H7+G7</f>
        <v>56.8869</v>
      </c>
      <c r="J7" s="14">
        <f>I7*F7</f>
        <v>4550.951999999999</v>
      </c>
      <c r="K7" s="15">
        <v>0.08</v>
      </c>
      <c r="L7" s="16">
        <f>J7*1.08</f>
        <v>4915.02816</v>
      </c>
    </row>
    <row r="8" spans="1:12" ht="26.25" customHeight="1">
      <c r="A8" s="10" t="s">
        <v>31</v>
      </c>
      <c r="B8" s="17" t="s">
        <v>32</v>
      </c>
      <c r="C8" s="10" t="s">
        <v>33</v>
      </c>
      <c r="D8" s="10" t="s">
        <v>34</v>
      </c>
      <c r="E8" s="10" t="s">
        <v>35</v>
      </c>
      <c r="F8" s="12">
        <v>80</v>
      </c>
      <c r="G8" s="13">
        <f>H8*0.03</f>
        <v>5.3463</v>
      </c>
      <c r="H8" s="13">
        <v>178.21</v>
      </c>
      <c r="I8" s="13">
        <f>H8+G8</f>
        <v>183.55630000000002</v>
      </c>
      <c r="J8" s="14">
        <f>I8*F8</f>
        <v>14684.504</v>
      </c>
      <c r="K8" s="15">
        <v>0.08</v>
      </c>
      <c r="L8" s="16">
        <f>J8*1.08</f>
        <v>15859.264320000002</v>
      </c>
    </row>
    <row r="9" spans="1:12" ht="46.5" customHeight="1">
      <c r="A9" s="10" t="s">
        <v>36</v>
      </c>
      <c r="B9" s="17" t="s">
        <v>37</v>
      </c>
      <c r="C9" s="10" t="s">
        <v>38</v>
      </c>
      <c r="D9" s="10" t="s">
        <v>39</v>
      </c>
      <c r="E9" s="10" t="s">
        <v>40</v>
      </c>
      <c r="F9" s="12">
        <v>10</v>
      </c>
      <c r="G9" s="13">
        <f>H9*0.03</f>
        <v>0.1833</v>
      </c>
      <c r="H9" s="13">
        <v>6.11</v>
      </c>
      <c r="I9" s="13">
        <f>H9+G9</f>
        <v>6.2933</v>
      </c>
      <c r="J9" s="14">
        <f>I9*F9</f>
        <v>62.93300000000001</v>
      </c>
      <c r="K9" s="15">
        <v>0.08</v>
      </c>
      <c r="L9" s="16">
        <f>J9*1.08</f>
        <v>67.96764000000002</v>
      </c>
    </row>
    <row r="10" spans="1:12" ht="47.25" customHeight="1">
      <c r="A10" s="10" t="s">
        <v>41</v>
      </c>
      <c r="B10" s="17" t="s">
        <v>42</v>
      </c>
      <c r="C10" s="10" t="s">
        <v>38</v>
      </c>
      <c r="D10" s="10" t="s">
        <v>43</v>
      </c>
      <c r="E10" s="10" t="s">
        <v>40</v>
      </c>
      <c r="F10" s="12">
        <v>5</v>
      </c>
      <c r="G10" s="13">
        <f>H10*0.03</f>
        <v>0.2751</v>
      </c>
      <c r="H10" s="13">
        <v>9.17</v>
      </c>
      <c r="I10" s="13">
        <f>H10+G10</f>
        <v>9.4451</v>
      </c>
      <c r="J10" s="14">
        <f>I10*F10</f>
        <v>47.2255</v>
      </c>
      <c r="K10" s="15">
        <v>0.08</v>
      </c>
      <c r="L10" s="16">
        <f>J10*1.08</f>
        <v>51.00354</v>
      </c>
    </row>
    <row r="11" spans="1:12" ht="23.25" customHeight="1">
      <c r="A11" s="10" t="s">
        <v>44</v>
      </c>
      <c r="B11" s="18" t="s">
        <v>45</v>
      </c>
      <c r="C11" s="10" t="s">
        <v>46</v>
      </c>
      <c r="D11" s="10" t="s">
        <v>47</v>
      </c>
      <c r="E11" s="10" t="s">
        <v>40</v>
      </c>
      <c r="F11" s="12">
        <v>40</v>
      </c>
      <c r="G11" s="13">
        <f>H11*0.03</f>
        <v>1.0485</v>
      </c>
      <c r="H11" s="13">
        <v>34.95</v>
      </c>
      <c r="I11" s="13">
        <f>H11+G11</f>
        <v>35.9985</v>
      </c>
      <c r="J11" s="14">
        <f>I11*F11</f>
        <v>1439.94</v>
      </c>
      <c r="K11" s="15">
        <v>0.08</v>
      </c>
      <c r="L11" s="16">
        <f>J11*1.08</f>
        <v>1555.1352000000002</v>
      </c>
    </row>
    <row r="12" spans="1:12" ht="23.25" customHeight="1">
      <c r="A12" s="10" t="s">
        <v>48</v>
      </c>
      <c r="B12" s="18" t="s">
        <v>45</v>
      </c>
      <c r="C12" s="10" t="s">
        <v>46</v>
      </c>
      <c r="D12" s="10" t="s">
        <v>49</v>
      </c>
      <c r="E12" s="10" t="s">
        <v>40</v>
      </c>
      <c r="F12" s="12">
        <v>40</v>
      </c>
      <c r="G12" s="13">
        <f>H12*0.03</f>
        <v>1.8164999999999998</v>
      </c>
      <c r="H12" s="13">
        <v>60.55</v>
      </c>
      <c r="I12" s="13">
        <f>H12+G12</f>
        <v>62.366499999999995</v>
      </c>
      <c r="J12" s="14">
        <f>I12*F12</f>
        <v>2494.66</v>
      </c>
      <c r="K12" s="15">
        <v>0.08</v>
      </c>
      <c r="L12" s="16">
        <f>J12*1.08</f>
        <v>2694.2328</v>
      </c>
    </row>
    <row r="13" spans="1:12" ht="26.25" customHeight="1">
      <c r="A13" s="10" t="s">
        <v>50</v>
      </c>
      <c r="B13" s="17" t="s">
        <v>51</v>
      </c>
      <c r="C13" s="10" t="s">
        <v>18</v>
      </c>
      <c r="D13" s="10" t="s">
        <v>52</v>
      </c>
      <c r="E13" s="10" t="s">
        <v>53</v>
      </c>
      <c r="F13" s="12">
        <v>10</v>
      </c>
      <c r="G13" s="13">
        <f>H13*0.03</f>
        <v>0.1584</v>
      </c>
      <c r="H13" s="13">
        <v>5.28</v>
      </c>
      <c r="I13" s="13">
        <f>H13+G13</f>
        <v>5.438400000000001</v>
      </c>
      <c r="J13" s="14">
        <f>I13*F13</f>
        <v>54.38400000000001</v>
      </c>
      <c r="K13" s="15">
        <v>0.08</v>
      </c>
      <c r="L13" s="16">
        <f>J13*1.08</f>
        <v>58.73472000000001</v>
      </c>
    </row>
    <row r="14" spans="1:12" ht="26.25" customHeight="1">
      <c r="A14" s="10" t="s">
        <v>54</v>
      </c>
      <c r="B14" s="18" t="s">
        <v>55</v>
      </c>
      <c r="C14" s="10" t="s">
        <v>18</v>
      </c>
      <c r="D14" s="10" t="s">
        <v>56</v>
      </c>
      <c r="E14" s="10" t="s">
        <v>53</v>
      </c>
      <c r="F14" s="12">
        <v>30</v>
      </c>
      <c r="G14" s="13">
        <f>H14*0.03</f>
        <v>0.147</v>
      </c>
      <c r="H14" s="13">
        <v>4.9</v>
      </c>
      <c r="I14" s="13">
        <f>H14+G14</f>
        <v>5.047000000000001</v>
      </c>
      <c r="J14" s="14">
        <f>I14*F14</f>
        <v>151.41000000000003</v>
      </c>
      <c r="K14" s="15">
        <v>0.08</v>
      </c>
      <c r="L14" s="16">
        <f>J14*1.08</f>
        <v>163.52280000000005</v>
      </c>
    </row>
    <row r="15" spans="1:12" ht="26.25" customHeight="1">
      <c r="A15" s="10" t="s">
        <v>57</v>
      </c>
      <c r="B15" s="18" t="s">
        <v>55</v>
      </c>
      <c r="C15" s="10" t="s">
        <v>18</v>
      </c>
      <c r="D15" s="10" t="s">
        <v>58</v>
      </c>
      <c r="E15" s="10" t="s">
        <v>53</v>
      </c>
      <c r="F15" s="12">
        <v>30</v>
      </c>
      <c r="G15" s="13">
        <f>H15*0.03</f>
        <v>0.1584</v>
      </c>
      <c r="H15" s="13">
        <v>5.28</v>
      </c>
      <c r="I15" s="13">
        <f>H15+G15</f>
        <v>5.438400000000001</v>
      </c>
      <c r="J15" s="14">
        <f>I15*F15</f>
        <v>163.15200000000002</v>
      </c>
      <c r="K15" s="15">
        <v>0.08</v>
      </c>
      <c r="L15" s="16">
        <f>J15*1.08</f>
        <v>176.20416000000003</v>
      </c>
    </row>
    <row r="16" spans="1:12" ht="49.5" customHeight="1">
      <c r="A16" s="6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7"/>
      <c r="H16" s="8"/>
      <c r="I16" s="7" t="s">
        <v>7</v>
      </c>
      <c r="J16" s="7" t="s">
        <v>8</v>
      </c>
      <c r="K16" s="9" t="s">
        <v>9</v>
      </c>
      <c r="L16" s="7" t="s">
        <v>10</v>
      </c>
    </row>
    <row r="17" spans="1:12" ht="36.75" customHeight="1">
      <c r="A17" s="10" t="s">
        <v>59</v>
      </c>
      <c r="B17" s="17" t="s">
        <v>60</v>
      </c>
      <c r="C17" s="10" t="s">
        <v>13</v>
      </c>
      <c r="D17" s="10" t="s">
        <v>61</v>
      </c>
      <c r="E17" s="10" t="s">
        <v>62</v>
      </c>
      <c r="F17" s="12">
        <v>300</v>
      </c>
      <c r="G17" s="13">
        <f>H17*0.03</f>
        <v>0.4296</v>
      </c>
      <c r="H17" s="13">
        <v>14.32</v>
      </c>
      <c r="I17" s="13"/>
      <c r="J17" s="14"/>
      <c r="K17" s="15"/>
      <c r="L17" s="16"/>
    </row>
    <row r="18" spans="1:12" ht="36.75" customHeight="1">
      <c r="A18" s="10" t="s">
        <v>63</v>
      </c>
      <c r="B18" s="17" t="s">
        <v>64</v>
      </c>
      <c r="C18" s="10" t="s">
        <v>33</v>
      </c>
      <c r="D18" s="10" t="s">
        <v>65</v>
      </c>
      <c r="E18" s="10" t="s">
        <v>66</v>
      </c>
      <c r="F18" s="12">
        <v>100</v>
      </c>
      <c r="G18" s="13">
        <f>H18*0.03</f>
        <v>0.8444999999999999</v>
      </c>
      <c r="H18" s="13">
        <v>28.15</v>
      </c>
      <c r="I18" s="13"/>
      <c r="J18" s="14"/>
      <c r="K18" s="15"/>
      <c r="L18" s="16"/>
    </row>
    <row r="19" spans="1:12" ht="47.25" customHeight="1">
      <c r="A19" s="10" t="s">
        <v>67</v>
      </c>
      <c r="B19" s="18" t="s">
        <v>68</v>
      </c>
      <c r="C19" s="10" t="s">
        <v>33</v>
      </c>
      <c r="D19" s="10" t="s">
        <v>69</v>
      </c>
      <c r="E19" s="10" t="s">
        <v>35</v>
      </c>
      <c r="F19" s="12">
        <v>10</v>
      </c>
      <c r="G19" s="13">
        <f>H19*0.03</f>
        <v>0.7032</v>
      </c>
      <c r="H19" s="13">
        <v>23.44</v>
      </c>
      <c r="I19" s="13"/>
      <c r="J19" s="14"/>
      <c r="K19" s="15"/>
      <c r="L19" s="16"/>
    </row>
    <row r="20" spans="1:12" ht="36.75" customHeight="1">
      <c r="A20" s="10" t="s">
        <v>70</v>
      </c>
      <c r="B20" s="17" t="s">
        <v>71</v>
      </c>
      <c r="C20" s="10" t="s">
        <v>13</v>
      </c>
      <c r="D20" s="10" t="s">
        <v>72</v>
      </c>
      <c r="E20" s="10" t="s">
        <v>73</v>
      </c>
      <c r="F20" s="12">
        <v>120</v>
      </c>
      <c r="G20" s="13">
        <f>H20*0.03</f>
        <v>0.6992999999999999</v>
      </c>
      <c r="H20" s="13">
        <v>23.31</v>
      </c>
      <c r="I20" s="13"/>
      <c r="J20" s="14"/>
      <c r="K20" s="15"/>
      <c r="L20" s="16"/>
    </row>
    <row r="21" spans="1:12" ht="23.25" customHeight="1">
      <c r="A21" s="10" t="s">
        <v>74</v>
      </c>
      <c r="B21" s="18" t="s">
        <v>75</v>
      </c>
      <c r="C21" s="10" t="s">
        <v>33</v>
      </c>
      <c r="D21" s="10" t="s">
        <v>76</v>
      </c>
      <c r="E21" s="10" t="s">
        <v>77</v>
      </c>
      <c r="F21" s="12">
        <v>120</v>
      </c>
      <c r="G21" s="13">
        <f>H21*0.03</f>
        <v>5.4105</v>
      </c>
      <c r="H21" s="13">
        <v>180.35</v>
      </c>
      <c r="I21" s="13"/>
      <c r="J21" s="14"/>
      <c r="K21" s="15"/>
      <c r="L21" s="16"/>
    </row>
    <row r="22" spans="1:12" ht="36.75" customHeight="1">
      <c r="A22" s="10" t="s">
        <v>78</v>
      </c>
      <c r="B22" s="18" t="s">
        <v>79</v>
      </c>
      <c r="C22" s="10" t="s">
        <v>80</v>
      </c>
      <c r="D22" s="10" t="s">
        <v>81</v>
      </c>
      <c r="E22" s="10" t="s">
        <v>40</v>
      </c>
      <c r="F22" s="12">
        <v>10</v>
      </c>
      <c r="G22" s="13">
        <f>H22*0.03</f>
        <v>0.315</v>
      </c>
      <c r="H22" s="13">
        <v>10.5</v>
      </c>
      <c r="I22" s="13"/>
      <c r="J22" s="14"/>
      <c r="K22" s="15"/>
      <c r="L22" s="16"/>
    </row>
    <row r="23" spans="1:12" ht="23.25" customHeight="1">
      <c r="A23" s="19"/>
      <c r="B23" s="20"/>
      <c r="C23" s="19"/>
      <c r="D23" s="19"/>
      <c r="E23" s="19"/>
      <c r="F23" s="21"/>
      <c r="G23" s="22"/>
      <c r="H23" s="23" t="s">
        <v>82</v>
      </c>
      <c r="I23" s="24"/>
      <c r="J23" s="25"/>
      <c r="K23" s="26"/>
      <c r="L23" s="27"/>
    </row>
    <row r="31" ht="29.25" customHeight="1"/>
    <row r="33" ht="33.75" customHeight="1"/>
    <row r="61" ht="43.5" customHeight="1"/>
    <row r="62" ht="43.5" customHeight="1"/>
    <row r="67" ht="26.25" customHeight="1"/>
    <row r="74" ht="29.25" customHeight="1"/>
    <row r="75" ht="28.5" customHeight="1"/>
    <row r="77" ht="33" customHeight="1"/>
    <row r="79" ht="23.25" customHeight="1"/>
    <row r="81" ht="29.25" customHeight="1"/>
    <row r="82" ht="36" customHeight="1"/>
    <row r="86" ht="36" customHeight="1"/>
    <row r="87" ht="36" customHeight="1"/>
    <row r="89" ht="30.75" customHeight="1"/>
    <row r="93" ht="30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60" customHeight="1"/>
    <row r="107" ht="60" customHeight="1"/>
    <row r="108" ht="59.25" customHeight="1"/>
    <row r="109" ht="162" customHeight="1"/>
    <row r="110" ht="32.25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61.5" customHeight="1"/>
    <row r="119" ht="61.5" customHeight="1"/>
    <row r="120" ht="45" customHeight="1"/>
    <row r="121" ht="37.5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41666666666666" header="0.5118055555555555" footer="0.7875"/>
  <pageSetup firstPageNumber="1" useFirstPageNumber="1" horizontalDpi="300" verticalDpi="300" orientation="landscape" paperSize="9" scale="92"/>
  <headerFooter alignWithMargins="0">
    <oddFooter>&amp;C&amp;"Times New Roman,Normalny"&amp;12Strona &amp;P z &amp;N</oddFooter>
  </headerFooter>
  <rowBreaks count="2" manualBreakCount="2">
    <brk id="130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2019-02-26T07:20:46Z</cp:lastPrinted>
  <dcterms:created xsi:type="dcterms:W3CDTF">2015-07-15T08:17:06Z</dcterms:created>
  <dcterms:modified xsi:type="dcterms:W3CDTF">2019-03-06T12:02:22Z</dcterms:modified>
  <cp:category/>
  <cp:version/>
  <cp:contentType/>
  <cp:contentStatus/>
  <cp:revision>29</cp:revision>
</cp:coreProperties>
</file>